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agross\OneDrive - American Automobile Association INC\2024 Child Passenger Safety Week\"/>
    </mc:Choice>
  </mc:AlternateContent>
  <xr:revisionPtr revIDLastSave="1" documentId="13_ncr:1_{97FF7EC3-21AC-47EF-B6C6-C76F8938B447}" xr6:coauthVersionLast="36" xr6:coauthVersionMax="47" xr10:uidLastSave="{C5EB076B-EB65-4932-B7D7-1CA894A069A5}"/>
  <bookViews>
    <workbookView xWindow="3765" yWindow="1665" windowWidth="22035" windowHeight="15285" xr2:uid="{00000000-000D-0000-FFFF-FFFF00000000}"/>
  </bookViews>
  <sheets>
    <sheet name="2018-202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2" l="1"/>
  <c r="I56" i="2"/>
  <c r="G56" i="2"/>
  <c r="E56" i="2"/>
  <c r="C56" i="2"/>
  <c r="K55" i="2"/>
  <c r="I55" i="2"/>
  <c r="G55" i="2"/>
  <c r="E55" i="2"/>
  <c r="C55" i="2"/>
  <c r="K54" i="2"/>
  <c r="I54" i="2"/>
  <c r="G54" i="2"/>
  <c r="E54" i="2"/>
  <c r="C54" i="2"/>
  <c r="K53" i="2"/>
  <c r="I53" i="2"/>
  <c r="G53" i="2"/>
  <c r="E53" i="2"/>
  <c r="C53" i="2"/>
  <c r="K52" i="2"/>
  <c r="I52" i="2"/>
  <c r="G52" i="2"/>
  <c r="E52" i="2"/>
  <c r="C52" i="2"/>
  <c r="K51" i="2"/>
  <c r="I51" i="2"/>
  <c r="G51" i="2"/>
  <c r="E51" i="2"/>
  <c r="C51" i="2"/>
  <c r="K50" i="2"/>
  <c r="I50" i="2"/>
  <c r="G50" i="2"/>
  <c r="E50" i="2"/>
  <c r="C50" i="2"/>
  <c r="K49" i="2"/>
  <c r="I49" i="2"/>
  <c r="G49" i="2"/>
  <c r="E49" i="2"/>
  <c r="C49" i="2"/>
  <c r="K48" i="2"/>
  <c r="I48" i="2"/>
  <c r="G48" i="2"/>
  <c r="E48" i="2"/>
  <c r="C48" i="2"/>
  <c r="K47" i="2"/>
  <c r="I47" i="2"/>
  <c r="G47" i="2"/>
  <c r="E47" i="2"/>
  <c r="C47" i="2"/>
  <c r="K46" i="2"/>
  <c r="I46" i="2"/>
  <c r="G46" i="2"/>
  <c r="E46" i="2"/>
  <c r="C46" i="2"/>
  <c r="K45" i="2"/>
  <c r="I45" i="2"/>
  <c r="G45" i="2"/>
  <c r="E45" i="2"/>
  <c r="C45" i="2"/>
  <c r="K36" i="2"/>
  <c r="I36" i="2"/>
  <c r="G36" i="2"/>
  <c r="E36" i="2"/>
  <c r="C36" i="2"/>
  <c r="K35" i="2"/>
  <c r="I35" i="2"/>
  <c r="G35" i="2"/>
  <c r="E35" i="2"/>
  <c r="C35" i="2"/>
  <c r="K34" i="2"/>
  <c r="I34" i="2"/>
  <c r="G34" i="2"/>
  <c r="E34" i="2"/>
  <c r="C34" i="2"/>
  <c r="K33" i="2"/>
  <c r="I33" i="2"/>
  <c r="G33" i="2"/>
  <c r="E33" i="2"/>
  <c r="C33" i="2"/>
  <c r="K32" i="2"/>
  <c r="I32" i="2"/>
  <c r="G32" i="2"/>
  <c r="E32" i="2"/>
  <c r="C32" i="2"/>
  <c r="K31" i="2"/>
  <c r="I31" i="2"/>
  <c r="G31" i="2"/>
  <c r="E31" i="2"/>
  <c r="C31" i="2"/>
  <c r="K30" i="2"/>
  <c r="I30" i="2"/>
  <c r="G30" i="2"/>
  <c r="E30" i="2"/>
  <c r="C30" i="2"/>
  <c r="K29" i="2"/>
  <c r="I29" i="2"/>
  <c r="G29" i="2"/>
  <c r="E29" i="2"/>
  <c r="C29" i="2"/>
  <c r="K28" i="2"/>
  <c r="I28" i="2"/>
  <c r="G28" i="2"/>
  <c r="E28" i="2"/>
  <c r="C28" i="2"/>
  <c r="K27" i="2"/>
  <c r="I27" i="2"/>
  <c r="G27" i="2"/>
  <c r="E27" i="2"/>
  <c r="C27" i="2"/>
  <c r="K26" i="2"/>
  <c r="I26" i="2"/>
  <c r="G26" i="2"/>
  <c r="E26" i="2"/>
  <c r="C26" i="2"/>
  <c r="K25" i="2"/>
  <c r="I25" i="2"/>
  <c r="G25" i="2"/>
  <c r="E25" i="2"/>
  <c r="C25" i="2"/>
  <c r="K16" i="2"/>
  <c r="I16" i="2"/>
  <c r="G16" i="2"/>
  <c r="E16" i="2"/>
  <c r="C16" i="2"/>
  <c r="K15" i="2"/>
  <c r="I15" i="2"/>
  <c r="G15" i="2"/>
  <c r="E15" i="2"/>
  <c r="C15" i="2"/>
  <c r="K14" i="2"/>
  <c r="I14" i="2"/>
  <c r="G14" i="2"/>
  <c r="E14" i="2"/>
  <c r="C14" i="2"/>
  <c r="K13" i="2"/>
  <c r="I13" i="2"/>
  <c r="G13" i="2"/>
  <c r="E13" i="2"/>
  <c r="C13" i="2"/>
  <c r="K12" i="2"/>
  <c r="I12" i="2"/>
  <c r="G12" i="2"/>
  <c r="E12" i="2"/>
  <c r="C12" i="2"/>
  <c r="K11" i="2"/>
  <c r="I11" i="2"/>
  <c r="G11" i="2"/>
  <c r="E11" i="2"/>
  <c r="C11" i="2"/>
  <c r="K10" i="2"/>
  <c r="I10" i="2"/>
  <c r="G10" i="2"/>
  <c r="E10" i="2"/>
  <c r="C10" i="2"/>
  <c r="K9" i="2"/>
  <c r="I9" i="2"/>
  <c r="G9" i="2"/>
  <c r="E9" i="2"/>
  <c r="C9" i="2"/>
  <c r="K8" i="2"/>
  <c r="I8" i="2"/>
  <c r="G8" i="2"/>
  <c r="E8" i="2"/>
  <c r="C8" i="2"/>
  <c r="K7" i="2"/>
  <c r="I7" i="2"/>
  <c r="G7" i="2"/>
  <c r="E7" i="2"/>
  <c r="C7" i="2"/>
  <c r="K6" i="2"/>
  <c r="I6" i="2"/>
  <c r="G6" i="2"/>
  <c r="E6" i="2"/>
  <c r="C6" i="2"/>
  <c r="K5" i="2"/>
  <c r="I5" i="2"/>
  <c r="G5" i="2"/>
  <c r="E5" i="2"/>
  <c r="C5" i="2"/>
</calcChain>
</file>

<file path=xl/sharedStrings.xml><?xml version="1.0" encoding="utf-8"?>
<sst xmlns="http://schemas.openxmlformats.org/spreadsheetml/2006/main" count="60" uniqueCount="16">
  <si>
    <t>Age</t>
  </si>
  <si>
    <t xml:space="preserve">Restraint Type </t>
  </si>
  <si>
    <t>Child Seat or Booster Seat</t>
  </si>
  <si>
    <t>Vehicle 
Seatbelt</t>
  </si>
  <si>
    <t>None
(Unrestrained)</t>
  </si>
  <si>
    <t>Other/
Unknown</t>
  </si>
  <si>
    <t>Total</t>
  </si>
  <si>
    <t>Number</t>
  </si>
  <si>
    <t>%</t>
  </si>
  <si>
    <t xml:space="preserve">Number </t>
  </si>
  <si>
    <t>Data: Crash Report Sampling System (National Highway Traffic Safety Administration). Analysis by AAA Foundation for Traffic Safety.</t>
  </si>
  <si>
    <t>Statistics are based on children riding as passengers in cars, minivans, vans, pickup trucks, and SUVs involved in police-reported crashes.</t>
  </si>
  <si>
    <t>Data: Fatality Analysis Reporting System (National Highway Traffic Safety Administration). Analysis by AAA Foundation for Traffic Safety.</t>
  </si>
  <si>
    <t>Restraint Use Among Children Killed in Crashes, United States, 2018-2022.</t>
  </si>
  <si>
    <t>Restraint Use Among Children in Vehicles Involved in Crashes (Regardless of Injury Severity), United States, 2018-2022.</t>
  </si>
  <si>
    <t>Restraint Use Among Children Injured in Crashes, United States, 2018-2022.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</si>
</sst>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1" fontId="0" fillId="0" borderId="0" xfId="0" applyNumberFormat="1"/>
    <xf numFmtId="9" fontId="0" fillId="0" borderId="0" xfId="1" applyFont="1" applyBorder="1"/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9" fontId="0" fillId="0" borderId="3" xfId="1" applyFont="1" applyBorder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9" fontId="0" fillId="0" borderId="2" xfId="1" applyFont="1" applyBorder="1"/>
    <xf numFmtId="0" fontId="0" fillId="0" borderId="3" xfId="0" applyBorder="1"/>
    <xf numFmtId="4" fontId="0" fillId="0" borderId="0" xfId="0" applyNumberFormat="1"/>
    <xf numFmtId="3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0" fontId="4" fillId="2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4507-BF62-4FE9-AB01-4A326D94EDBD}">
  <dimension ref="A1:S58"/>
  <sheetViews>
    <sheetView tabSelected="1" workbookViewId="0">
      <selection activeCell="N56" sqref="N56"/>
    </sheetView>
  </sheetViews>
  <sheetFormatPr defaultColWidth="9.140625" defaultRowHeight="15" x14ac:dyDescent="0.25"/>
  <cols>
    <col min="2" max="2" width="10.7109375" customWidth="1"/>
    <col min="3" max="3" width="7.7109375" customWidth="1"/>
    <col min="4" max="4" width="10.7109375" customWidth="1"/>
    <col min="5" max="5" width="7.7109375" customWidth="1"/>
    <col min="6" max="6" width="10.7109375" customWidth="1"/>
    <col min="7" max="7" width="7.7109375" customWidth="1"/>
    <col min="8" max="8" width="10.7109375" customWidth="1"/>
    <col min="9" max="9" width="7.7109375" customWidth="1"/>
    <col min="10" max="10" width="10.7109375" customWidth="1"/>
    <col min="11" max="11" width="7.7109375" customWidth="1"/>
  </cols>
  <sheetData>
    <row r="1" spans="1:19" ht="45" customHeight="1" x14ac:dyDescent="0.3">
      <c r="A1" s="18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9" x14ac:dyDescent="0.25">
      <c r="A2" s="19" t="s">
        <v>0</v>
      </c>
      <c r="B2" s="22" t="s">
        <v>1</v>
      </c>
      <c r="C2" s="22"/>
      <c r="D2" s="22"/>
      <c r="E2" s="22"/>
      <c r="F2" s="22"/>
      <c r="G2" s="22"/>
      <c r="H2" s="22"/>
      <c r="I2" s="22"/>
      <c r="J2" s="22"/>
      <c r="K2" s="22"/>
    </row>
    <row r="3" spans="1:19" ht="46.5" customHeight="1" x14ac:dyDescent="0.25">
      <c r="A3" s="20"/>
      <c r="B3" s="23" t="s">
        <v>2</v>
      </c>
      <c r="C3" s="23"/>
      <c r="D3" s="23" t="s">
        <v>3</v>
      </c>
      <c r="E3" s="23"/>
      <c r="F3" s="23" t="s">
        <v>4</v>
      </c>
      <c r="G3" s="23"/>
      <c r="H3" s="23" t="s">
        <v>5</v>
      </c>
      <c r="I3" s="23"/>
      <c r="J3" s="23" t="s">
        <v>6</v>
      </c>
      <c r="K3" s="23"/>
    </row>
    <row r="4" spans="1:19" ht="15" customHeight="1" x14ac:dyDescent="0.25">
      <c r="A4" s="21"/>
      <c r="B4" s="5" t="s">
        <v>7</v>
      </c>
      <c r="C4" s="5" t="s">
        <v>8</v>
      </c>
      <c r="D4" s="5" t="s">
        <v>7</v>
      </c>
      <c r="E4" s="5" t="s">
        <v>8</v>
      </c>
      <c r="F4" s="5" t="s">
        <v>7</v>
      </c>
      <c r="G4" s="5" t="s">
        <v>8</v>
      </c>
      <c r="H4" s="5" t="s">
        <v>7</v>
      </c>
      <c r="I4" s="5" t="s">
        <v>8</v>
      </c>
      <c r="J4" s="5" t="s">
        <v>9</v>
      </c>
      <c r="K4" s="5" t="s">
        <v>8</v>
      </c>
    </row>
    <row r="5" spans="1:19" x14ac:dyDescent="0.25">
      <c r="A5" s="2">
        <v>0</v>
      </c>
      <c r="B5" s="9">
        <v>247940</v>
      </c>
      <c r="C5" s="4">
        <f>B5/$J5</f>
        <v>0.87302509498205993</v>
      </c>
      <c r="D5" s="9">
        <v>25598.6</v>
      </c>
      <c r="E5" s="4">
        <f>D5/$J5</f>
        <v>9.0135598114091137E-2</v>
      </c>
      <c r="F5" s="9">
        <v>2437.87</v>
      </c>
      <c r="G5" s="4">
        <f>F5/$J5</f>
        <v>8.5840190703553865E-3</v>
      </c>
      <c r="H5" s="9">
        <v>8024.16</v>
      </c>
      <c r="I5" s="4">
        <f>H5/$J5</f>
        <v>2.8253985021179501E-2</v>
      </c>
      <c r="J5" s="9">
        <v>284001</v>
      </c>
      <c r="K5" s="4">
        <f>J5/$J5</f>
        <v>1</v>
      </c>
    </row>
    <row r="6" spans="1:19" x14ac:dyDescent="0.25">
      <c r="A6" s="2">
        <v>1</v>
      </c>
      <c r="B6" s="9">
        <v>334142</v>
      </c>
      <c r="C6" s="4">
        <f t="shared" ref="C6:E16" si="0">B6/$J6</f>
        <v>0.87778723493684718</v>
      </c>
      <c r="D6" s="9">
        <v>28304.9</v>
      </c>
      <c r="E6" s="4">
        <f t="shared" si="0"/>
        <v>7.4356650484416711E-2</v>
      </c>
      <c r="F6" s="9">
        <v>4176.76</v>
      </c>
      <c r="G6" s="4">
        <f t="shared" ref="G6:G16" si="1">F6/$J6</f>
        <v>1.0972301031881135E-2</v>
      </c>
      <c r="H6" s="9">
        <v>14039.6</v>
      </c>
      <c r="I6" s="4">
        <f t="shared" ref="I6:I16" si="2">H6/$J6</f>
        <v>3.6881869575268476E-2</v>
      </c>
      <c r="J6" s="9">
        <v>380664</v>
      </c>
      <c r="K6" s="4">
        <f t="shared" ref="K6:K16" si="3">J6/$J6</f>
        <v>1</v>
      </c>
      <c r="O6" s="9"/>
      <c r="P6" s="15"/>
      <c r="Q6" s="15"/>
      <c r="R6" s="15"/>
      <c r="S6" s="9"/>
    </row>
    <row r="7" spans="1:19" x14ac:dyDescent="0.25">
      <c r="A7" s="2">
        <v>2</v>
      </c>
      <c r="B7" s="9">
        <v>304071</v>
      </c>
      <c r="C7" s="4">
        <f t="shared" si="0"/>
        <v>0.84671612116351724</v>
      </c>
      <c r="D7" s="9">
        <v>35511.300000000003</v>
      </c>
      <c r="E7" s="4">
        <f t="shared" si="0"/>
        <v>9.8884767680818011E-2</v>
      </c>
      <c r="F7" s="9">
        <v>6548.87</v>
      </c>
      <c r="G7" s="4">
        <f t="shared" si="1"/>
        <v>1.8235983715658918E-2</v>
      </c>
      <c r="H7" s="9">
        <v>12986.7</v>
      </c>
      <c r="I7" s="4">
        <f t="shared" si="2"/>
        <v>3.6162765441999568E-2</v>
      </c>
      <c r="J7" s="9">
        <v>359118</v>
      </c>
      <c r="K7" s="4">
        <f t="shared" si="3"/>
        <v>1</v>
      </c>
      <c r="O7" s="9"/>
      <c r="P7" s="15"/>
      <c r="Q7" s="15"/>
      <c r="R7" s="15"/>
      <c r="S7" s="9"/>
    </row>
    <row r="8" spans="1:19" x14ac:dyDescent="0.25">
      <c r="A8" s="2">
        <v>3</v>
      </c>
      <c r="B8" s="9">
        <v>298827</v>
      </c>
      <c r="C8" s="4">
        <f t="shared" si="0"/>
        <v>0.80479547976343091</v>
      </c>
      <c r="D8" s="9">
        <v>53999.199999999997</v>
      </c>
      <c r="E8" s="4">
        <f t="shared" si="0"/>
        <v>0.14542967024680317</v>
      </c>
      <c r="F8" s="9">
        <v>5243.66</v>
      </c>
      <c r="G8" s="4">
        <f t="shared" si="1"/>
        <v>1.4122130414642291E-2</v>
      </c>
      <c r="H8" s="9">
        <v>13239</v>
      </c>
      <c r="I8" s="4">
        <f t="shared" si="2"/>
        <v>3.565503571159253E-2</v>
      </c>
      <c r="J8" s="9">
        <v>371308</v>
      </c>
      <c r="K8" s="4">
        <f t="shared" si="3"/>
        <v>1</v>
      </c>
      <c r="O8" s="9"/>
      <c r="P8" s="15"/>
      <c r="Q8" s="15"/>
      <c r="R8" s="15"/>
      <c r="S8" s="9"/>
    </row>
    <row r="9" spans="1:19" x14ac:dyDescent="0.25">
      <c r="A9" s="2">
        <v>4</v>
      </c>
      <c r="B9" s="9">
        <v>272137</v>
      </c>
      <c r="C9" s="4">
        <f t="shared" si="0"/>
        <v>0.73763457764574503</v>
      </c>
      <c r="D9" s="9">
        <v>73243.100000000006</v>
      </c>
      <c r="E9" s="4">
        <f t="shared" si="0"/>
        <v>0.19852737089761802</v>
      </c>
      <c r="F9" s="9">
        <v>7799.89</v>
      </c>
      <c r="G9" s="4">
        <f t="shared" si="1"/>
        <v>2.1141809330716771E-2</v>
      </c>
      <c r="H9" s="9">
        <v>15752.4</v>
      </c>
      <c r="I9" s="4">
        <f t="shared" si="2"/>
        <v>4.2697299231294658E-2</v>
      </c>
      <c r="J9" s="9">
        <v>368932</v>
      </c>
      <c r="K9" s="4">
        <f t="shared" si="3"/>
        <v>1</v>
      </c>
      <c r="O9" s="9"/>
      <c r="P9" s="15"/>
      <c r="Q9" s="15"/>
      <c r="R9" s="15"/>
      <c r="S9" s="9"/>
    </row>
    <row r="10" spans="1:19" x14ac:dyDescent="0.25">
      <c r="A10" s="2">
        <v>5</v>
      </c>
      <c r="B10" s="9">
        <v>217323</v>
      </c>
      <c r="C10" s="4">
        <f t="shared" si="0"/>
        <v>0.62058065124088713</v>
      </c>
      <c r="D10" s="9">
        <v>109266</v>
      </c>
      <c r="E10" s="4">
        <f t="shared" si="0"/>
        <v>0.31201651660655694</v>
      </c>
      <c r="F10" s="9">
        <v>8130.26</v>
      </c>
      <c r="G10" s="4">
        <f t="shared" si="1"/>
        <v>2.3216512037647814E-2</v>
      </c>
      <c r="H10" s="9">
        <v>15473.5</v>
      </c>
      <c r="I10" s="4">
        <f t="shared" si="2"/>
        <v>4.418563477853641E-2</v>
      </c>
      <c r="J10" s="9">
        <v>350193</v>
      </c>
      <c r="K10" s="4">
        <f t="shared" si="3"/>
        <v>1</v>
      </c>
      <c r="O10" s="9"/>
      <c r="P10" s="15"/>
      <c r="Q10" s="15"/>
      <c r="R10" s="15"/>
      <c r="S10" s="9"/>
    </row>
    <row r="11" spans="1:19" x14ac:dyDescent="0.25">
      <c r="A11" s="2">
        <v>6</v>
      </c>
      <c r="B11" s="9">
        <v>166702</v>
      </c>
      <c r="C11" s="4">
        <f t="shared" si="0"/>
        <v>0.49077778660990551</v>
      </c>
      <c r="D11" s="9">
        <v>151340</v>
      </c>
      <c r="E11" s="4">
        <f t="shared" si="0"/>
        <v>0.44555140445551406</v>
      </c>
      <c r="F11" s="9">
        <v>7595.49</v>
      </c>
      <c r="G11" s="4">
        <f t="shared" si="1"/>
        <v>2.2361445995954885E-2</v>
      </c>
      <c r="H11" s="9">
        <v>14031.1</v>
      </c>
      <c r="I11" s="4">
        <f t="shared" si="2"/>
        <v>4.1308155881166667E-2</v>
      </c>
      <c r="J11" s="9">
        <v>339669</v>
      </c>
      <c r="K11" s="4">
        <f t="shared" si="3"/>
        <v>1</v>
      </c>
      <c r="O11" s="9"/>
      <c r="P11" s="15"/>
      <c r="Q11" s="15"/>
      <c r="R11" s="15"/>
      <c r="S11" s="9"/>
    </row>
    <row r="12" spans="1:19" x14ac:dyDescent="0.25">
      <c r="A12" s="2">
        <v>7</v>
      </c>
      <c r="B12" s="9">
        <v>108949</v>
      </c>
      <c r="C12" s="4">
        <f t="shared" si="0"/>
        <v>0.33627895204701469</v>
      </c>
      <c r="D12" s="9">
        <v>193079</v>
      </c>
      <c r="E12" s="4">
        <f t="shared" si="0"/>
        <v>0.59595226924786404</v>
      </c>
      <c r="F12" s="9">
        <v>6807.74</v>
      </c>
      <c r="G12" s="4">
        <f t="shared" si="1"/>
        <v>2.1012580868191022E-2</v>
      </c>
      <c r="H12" s="9">
        <v>15148.7</v>
      </c>
      <c r="I12" s="4">
        <f t="shared" si="2"/>
        <v>4.6757555928687841E-2</v>
      </c>
      <c r="J12" s="9">
        <v>323984</v>
      </c>
      <c r="K12" s="4">
        <f t="shared" si="3"/>
        <v>1</v>
      </c>
      <c r="O12" s="9"/>
      <c r="P12" s="9"/>
      <c r="Q12" s="15"/>
      <c r="R12" s="15"/>
      <c r="S12" s="9"/>
    </row>
    <row r="13" spans="1:19" x14ac:dyDescent="0.25">
      <c r="A13" s="2">
        <v>8</v>
      </c>
      <c r="B13" s="9">
        <v>59573.3</v>
      </c>
      <c r="C13" s="4">
        <f t="shared" si="0"/>
        <v>0.1809072495543618</v>
      </c>
      <c r="D13" s="9">
        <v>245197</v>
      </c>
      <c r="E13" s="4">
        <f t="shared" si="0"/>
        <v>0.744593884659417</v>
      </c>
      <c r="F13" s="9">
        <v>6615.9</v>
      </c>
      <c r="G13" s="4">
        <f t="shared" si="1"/>
        <v>2.0090615633626172E-2</v>
      </c>
      <c r="H13" s="9">
        <v>17916.599999999999</v>
      </c>
      <c r="I13" s="4">
        <f t="shared" si="2"/>
        <v>5.4407642809206104E-2</v>
      </c>
      <c r="J13" s="9">
        <v>329303</v>
      </c>
      <c r="K13" s="4">
        <f t="shared" si="3"/>
        <v>1</v>
      </c>
      <c r="O13" s="15"/>
      <c r="P13" s="9"/>
      <c r="Q13" s="15"/>
      <c r="R13" s="15"/>
      <c r="S13" s="9"/>
    </row>
    <row r="14" spans="1:19" x14ac:dyDescent="0.25">
      <c r="A14" s="2">
        <v>9</v>
      </c>
      <c r="B14" s="9">
        <v>30406.9</v>
      </c>
      <c r="C14" s="4">
        <f t="shared" si="0"/>
        <v>9.2228760350632419E-2</v>
      </c>
      <c r="D14" s="9">
        <v>274602</v>
      </c>
      <c r="E14" s="4">
        <f t="shared" si="0"/>
        <v>0.83290970305438439</v>
      </c>
      <c r="F14" s="9">
        <v>6763.09</v>
      </c>
      <c r="G14" s="4">
        <f t="shared" si="1"/>
        <v>2.0513482362219056E-2</v>
      </c>
      <c r="H14" s="9">
        <v>17917.7</v>
      </c>
      <c r="I14" s="4">
        <f t="shared" si="2"/>
        <v>5.4347113955533988E-2</v>
      </c>
      <c r="J14" s="9">
        <v>329690</v>
      </c>
      <c r="K14" s="4">
        <f t="shared" si="3"/>
        <v>1</v>
      </c>
      <c r="O14" s="15"/>
      <c r="P14" s="9"/>
      <c r="Q14" s="9"/>
      <c r="R14" s="15"/>
      <c r="S14" s="9"/>
    </row>
    <row r="15" spans="1:19" x14ac:dyDescent="0.25">
      <c r="A15" s="2">
        <v>10</v>
      </c>
      <c r="B15" s="9">
        <v>14566.5</v>
      </c>
      <c r="C15" s="4">
        <f t="shared" si="0"/>
        <v>4.5396040838205413E-2</v>
      </c>
      <c r="D15" s="9">
        <v>279157</v>
      </c>
      <c r="E15" s="4">
        <f t="shared" si="0"/>
        <v>0.86998404368042481</v>
      </c>
      <c r="F15" s="9">
        <v>7322.92</v>
      </c>
      <c r="G15" s="4">
        <f t="shared" si="1"/>
        <v>2.2821650731123549E-2</v>
      </c>
      <c r="H15" s="9">
        <v>19829.7</v>
      </c>
      <c r="I15" s="4">
        <f t="shared" si="2"/>
        <v>6.1798638726486249E-2</v>
      </c>
      <c r="J15" s="9">
        <v>320876</v>
      </c>
      <c r="K15" s="4">
        <f t="shared" si="3"/>
        <v>1</v>
      </c>
      <c r="O15" s="15"/>
      <c r="P15" s="9"/>
      <c r="Q15" s="15"/>
      <c r="R15" s="15"/>
      <c r="S15" s="9"/>
    </row>
    <row r="16" spans="1:19" x14ac:dyDescent="0.25">
      <c r="A16" s="6">
        <v>11</v>
      </c>
      <c r="B16" s="10">
        <v>5234.33</v>
      </c>
      <c r="C16" s="7">
        <f t="shared" si="0"/>
        <v>1.6507499495408213E-2</v>
      </c>
      <c r="D16" s="10">
        <v>288996</v>
      </c>
      <c r="E16" s="7">
        <f t="shared" si="0"/>
        <v>0.91140629730547984</v>
      </c>
      <c r="F16" s="10">
        <v>5676.21</v>
      </c>
      <c r="G16" s="7">
        <f t="shared" si="1"/>
        <v>1.7901055858310626E-2</v>
      </c>
      <c r="H16" s="10">
        <v>17181.8</v>
      </c>
      <c r="I16" s="7">
        <f t="shared" si="2"/>
        <v>5.4186219598344937E-2</v>
      </c>
      <c r="J16" s="10">
        <v>317088</v>
      </c>
      <c r="K16" s="7">
        <f t="shared" si="3"/>
        <v>1</v>
      </c>
      <c r="O16" s="15"/>
      <c r="P16" s="9"/>
      <c r="Q16" s="15"/>
      <c r="R16" s="15"/>
      <c r="S16" s="9"/>
    </row>
    <row r="17" spans="1:19" x14ac:dyDescent="0.25">
      <c r="A17" s="8" t="s">
        <v>10</v>
      </c>
      <c r="B17" s="3"/>
      <c r="C17" s="3"/>
      <c r="D17" s="3"/>
      <c r="E17" s="3"/>
      <c r="O17" s="15"/>
      <c r="P17" s="9"/>
      <c r="Q17" s="15"/>
      <c r="R17" s="15"/>
      <c r="S17" s="9"/>
    </row>
    <row r="18" spans="1:19" x14ac:dyDescent="0.25">
      <c r="A18" s="8" t="s">
        <v>11</v>
      </c>
      <c r="B18" s="3"/>
      <c r="C18" s="3"/>
      <c r="D18" s="3"/>
      <c r="E18" s="3"/>
    </row>
    <row r="19" spans="1:19" x14ac:dyDescent="0.25">
      <c r="A19" s="2"/>
      <c r="B19" s="3"/>
      <c r="C19" s="3"/>
      <c r="D19" s="3"/>
      <c r="E19" s="3"/>
    </row>
    <row r="20" spans="1:19" x14ac:dyDescent="0.25">
      <c r="A20" s="2"/>
      <c r="B20" s="3"/>
      <c r="C20" s="3"/>
      <c r="D20" s="3"/>
      <c r="E20" s="3"/>
    </row>
    <row r="21" spans="1:19" ht="30" customHeight="1" x14ac:dyDescent="0.3">
      <c r="A21" s="18" t="s">
        <v>15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</row>
    <row r="22" spans="1:19" x14ac:dyDescent="0.25">
      <c r="A22" s="19" t="s">
        <v>0</v>
      </c>
      <c r="B22" s="22" t="s">
        <v>1</v>
      </c>
      <c r="C22" s="22"/>
      <c r="D22" s="22"/>
      <c r="E22" s="22"/>
      <c r="F22" s="22"/>
      <c r="G22" s="22"/>
      <c r="H22" s="22"/>
      <c r="I22" s="22"/>
      <c r="J22" s="22"/>
      <c r="K22" s="22"/>
    </row>
    <row r="23" spans="1:19" ht="50.1" customHeight="1" x14ac:dyDescent="0.25">
      <c r="A23" s="20"/>
      <c r="B23" s="23" t="s">
        <v>2</v>
      </c>
      <c r="C23" s="23"/>
      <c r="D23" s="23" t="s">
        <v>3</v>
      </c>
      <c r="E23" s="23"/>
      <c r="F23" s="23" t="s">
        <v>4</v>
      </c>
      <c r="G23" s="23"/>
      <c r="H23" s="23" t="s">
        <v>5</v>
      </c>
      <c r="I23" s="23"/>
      <c r="J23" s="23" t="s">
        <v>6</v>
      </c>
      <c r="K23" s="23"/>
    </row>
    <row r="24" spans="1:19" ht="15" customHeight="1" x14ac:dyDescent="0.25">
      <c r="A24" s="21"/>
      <c r="B24" s="5" t="s">
        <v>7</v>
      </c>
      <c r="C24" s="5" t="s">
        <v>8</v>
      </c>
      <c r="D24" s="5" t="s">
        <v>7</v>
      </c>
      <c r="E24" s="5" t="s">
        <v>8</v>
      </c>
      <c r="F24" s="5" t="s">
        <v>7</v>
      </c>
      <c r="G24" s="5" t="s">
        <v>8</v>
      </c>
      <c r="H24" s="5" t="s">
        <v>7</v>
      </c>
      <c r="I24" s="5" t="s">
        <v>8</v>
      </c>
      <c r="J24" s="5" t="s">
        <v>9</v>
      </c>
      <c r="K24" s="5" t="s">
        <v>8</v>
      </c>
    </row>
    <row r="25" spans="1:19" x14ac:dyDescent="0.25">
      <c r="A25" s="2">
        <v>0</v>
      </c>
      <c r="B25" s="9">
        <v>30685.4</v>
      </c>
      <c r="C25" s="4">
        <f>B25/$J25</f>
        <v>0.86257941193006127</v>
      </c>
      <c r="D25" s="9">
        <v>1928.06</v>
      </c>
      <c r="E25" s="4">
        <f>D25/$J25</f>
        <v>5.4198571990779779E-2</v>
      </c>
      <c r="F25" s="9">
        <v>938.54899999999998</v>
      </c>
      <c r="G25" s="4">
        <f>F25/$J25</f>
        <v>2.6383004441445999E-2</v>
      </c>
      <c r="H25" s="9">
        <v>2021.94</v>
      </c>
      <c r="I25" s="4">
        <f>H25/$J25</f>
        <v>5.6837578006409178E-2</v>
      </c>
      <c r="J25" s="9">
        <v>35574</v>
      </c>
      <c r="K25" s="4">
        <f>J25/$J25</f>
        <v>1</v>
      </c>
      <c r="O25" s="15"/>
      <c r="P25" s="15"/>
      <c r="Q25" s="15"/>
      <c r="S25" s="15"/>
    </row>
    <row r="26" spans="1:19" x14ac:dyDescent="0.25">
      <c r="A26" s="2">
        <v>1</v>
      </c>
      <c r="B26" s="9">
        <v>32249.599999999999</v>
      </c>
      <c r="C26" s="4">
        <f t="shared" ref="C26:C36" si="4">B26/$J26</f>
        <v>0.80561967285190395</v>
      </c>
      <c r="D26" s="9">
        <v>3292.74</v>
      </c>
      <c r="E26" s="4">
        <f t="shared" ref="E26:E36" si="5">D26/$J26</f>
        <v>8.2255163524086447E-2</v>
      </c>
      <c r="F26" s="9">
        <v>1597.22</v>
      </c>
      <c r="G26" s="4">
        <f t="shared" ref="G26:G36" si="6">F26/$J26</f>
        <v>3.9899777171577881E-2</v>
      </c>
      <c r="H26" s="9">
        <v>2891.24</v>
      </c>
      <c r="I26" s="4">
        <f t="shared" ref="I26:I36" si="7">H26/$J26</f>
        <v>7.2225386452431622E-2</v>
      </c>
      <c r="J26" s="9">
        <v>40030.800000000003</v>
      </c>
      <c r="K26" s="4">
        <f t="shared" ref="K26:K36" si="8">J26/$J26</f>
        <v>1</v>
      </c>
      <c r="O26" s="15"/>
      <c r="P26" s="15"/>
      <c r="Q26" s="15"/>
      <c r="R26" s="15"/>
      <c r="S26" s="15"/>
    </row>
    <row r="27" spans="1:19" x14ac:dyDescent="0.25">
      <c r="A27" s="2">
        <v>2</v>
      </c>
      <c r="B27" s="9">
        <v>29508.7</v>
      </c>
      <c r="C27" s="4">
        <f t="shared" si="4"/>
        <v>0.77279869684319702</v>
      </c>
      <c r="D27" s="9">
        <v>4339.6499999999996</v>
      </c>
      <c r="E27" s="4">
        <f t="shared" si="5"/>
        <v>0.11365041037916206</v>
      </c>
      <c r="F27" s="9">
        <v>1904.36</v>
      </c>
      <c r="G27" s="4">
        <f t="shared" si="6"/>
        <v>4.9872984113848134E-2</v>
      </c>
      <c r="H27" s="9">
        <v>2431.42</v>
      </c>
      <c r="I27" s="4">
        <f t="shared" si="7"/>
        <v>6.3676075444817501E-2</v>
      </c>
      <c r="J27" s="9">
        <v>38184.199999999997</v>
      </c>
      <c r="K27" s="4">
        <f t="shared" si="8"/>
        <v>1</v>
      </c>
      <c r="O27" s="15"/>
      <c r="P27" s="15"/>
      <c r="Q27" s="15"/>
      <c r="R27" s="15"/>
      <c r="S27" s="15"/>
    </row>
    <row r="28" spans="1:19" x14ac:dyDescent="0.25">
      <c r="A28" s="2">
        <v>3</v>
      </c>
      <c r="B28" s="9">
        <v>29516</v>
      </c>
      <c r="C28" s="4">
        <f t="shared" si="4"/>
        <v>0.73202731089831818</v>
      </c>
      <c r="D28" s="9">
        <v>5944.84</v>
      </c>
      <c r="E28" s="4">
        <f t="shared" si="5"/>
        <v>0.14743817722322666</v>
      </c>
      <c r="F28" s="9">
        <v>2559.6</v>
      </c>
      <c r="G28" s="4">
        <f t="shared" si="6"/>
        <v>6.3480725876654528E-2</v>
      </c>
      <c r="H28" s="9">
        <v>2300.4299999999998</v>
      </c>
      <c r="I28" s="4">
        <f t="shared" si="7"/>
        <v>5.7053041970789337E-2</v>
      </c>
      <c r="J28" s="9">
        <v>40320.9</v>
      </c>
      <c r="K28" s="4">
        <f t="shared" si="8"/>
        <v>1</v>
      </c>
      <c r="O28" s="15"/>
      <c r="P28" s="15"/>
      <c r="Q28" s="15"/>
      <c r="R28" s="15"/>
      <c r="S28" s="15"/>
    </row>
    <row r="29" spans="1:19" x14ac:dyDescent="0.25">
      <c r="A29" s="2">
        <v>4</v>
      </c>
      <c r="B29" s="9">
        <v>29870.400000000001</v>
      </c>
      <c r="C29" s="4">
        <f t="shared" si="4"/>
        <v>0.65444411336827157</v>
      </c>
      <c r="D29" s="9">
        <v>10794.4</v>
      </c>
      <c r="E29" s="4">
        <f t="shared" si="5"/>
        <v>0.23649939529910782</v>
      </c>
      <c r="F29" s="9">
        <v>2671.09</v>
      </c>
      <c r="G29" s="4">
        <f t="shared" si="6"/>
        <v>5.8522119783359333E-2</v>
      </c>
      <c r="H29" s="9">
        <v>2306.52</v>
      </c>
      <c r="I29" s="4">
        <f t="shared" si="7"/>
        <v>5.0534590643787354E-2</v>
      </c>
      <c r="J29" s="9">
        <v>45642.400000000001</v>
      </c>
      <c r="K29" s="4">
        <f t="shared" si="8"/>
        <v>1</v>
      </c>
      <c r="O29" s="15"/>
      <c r="P29" s="15"/>
      <c r="Q29" s="15"/>
      <c r="R29" s="15"/>
      <c r="S29" s="15"/>
    </row>
    <row r="30" spans="1:19" x14ac:dyDescent="0.25">
      <c r="A30" s="2">
        <v>5</v>
      </c>
      <c r="B30" s="9">
        <v>23271.4</v>
      </c>
      <c r="C30" s="4">
        <f t="shared" si="4"/>
        <v>0.54239871715387167</v>
      </c>
      <c r="D30" s="9">
        <v>12935.7</v>
      </c>
      <c r="E30" s="4">
        <f t="shared" si="5"/>
        <v>0.30149913995235944</v>
      </c>
      <c r="F30" s="9">
        <v>2722.25</v>
      </c>
      <c r="G30" s="4">
        <f t="shared" si="6"/>
        <v>6.3448907576343791E-2</v>
      </c>
      <c r="H30" s="9">
        <v>3975.3</v>
      </c>
      <c r="I30" s="4">
        <f t="shared" si="7"/>
        <v>9.2654400693631928E-2</v>
      </c>
      <c r="J30" s="9">
        <v>42904.6</v>
      </c>
      <c r="K30" s="4">
        <f t="shared" si="8"/>
        <v>1</v>
      </c>
      <c r="O30" s="15"/>
      <c r="P30" s="15"/>
      <c r="Q30" s="15"/>
      <c r="R30" s="15"/>
      <c r="S30" s="9"/>
    </row>
    <row r="31" spans="1:19" x14ac:dyDescent="0.25">
      <c r="A31" s="2">
        <v>6</v>
      </c>
      <c r="B31" s="9">
        <v>19683.5</v>
      </c>
      <c r="C31" s="4">
        <f t="shared" si="4"/>
        <v>0.4353841559849147</v>
      </c>
      <c r="D31" s="9">
        <v>20018.599999999999</v>
      </c>
      <c r="E31" s="4">
        <f t="shared" si="5"/>
        <v>0.44279631493380811</v>
      </c>
      <c r="F31" s="9">
        <v>2839.7</v>
      </c>
      <c r="G31" s="4">
        <f t="shared" si="6"/>
        <v>6.2812019597650925E-2</v>
      </c>
      <c r="H31" s="9">
        <v>2667.66</v>
      </c>
      <c r="I31" s="4">
        <f t="shared" si="7"/>
        <v>5.9006624713832265E-2</v>
      </c>
      <c r="J31" s="9">
        <v>45209.5</v>
      </c>
      <c r="K31" s="4">
        <f t="shared" si="8"/>
        <v>1</v>
      </c>
      <c r="O31" s="15"/>
      <c r="P31" s="15"/>
      <c r="Q31" s="15"/>
      <c r="R31" s="15"/>
      <c r="S31" s="15"/>
    </row>
    <row r="32" spans="1:19" x14ac:dyDescent="0.25">
      <c r="A32" s="2">
        <v>7</v>
      </c>
      <c r="B32" s="9">
        <v>17246.099999999999</v>
      </c>
      <c r="C32" s="4">
        <f t="shared" si="4"/>
        <v>0.32755627644784119</v>
      </c>
      <c r="D32" s="9">
        <v>29283.4</v>
      </c>
      <c r="E32" s="4">
        <f t="shared" si="5"/>
        <v>0.5561814825225827</v>
      </c>
      <c r="F32" s="9">
        <v>2593.91</v>
      </c>
      <c r="G32" s="4">
        <f t="shared" si="6"/>
        <v>4.9266297947989389E-2</v>
      </c>
      <c r="H32" s="9">
        <v>3527.44</v>
      </c>
      <c r="I32" s="4">
        <f t="shared" si="7"/>
        <v>6.6996892734773258E-2</v>
      </c>
      <c r="J32" s="9">
        <v>52650.8</v>
      </c>
      <c r="K32" s="4">
        <f t="shared" si="8"/>
        <v>1</v>
      </c>
      <c r="O32" s="15"/>
      <c r="P32" s="9"/>
      <c r="Q32" s="15"/>
      <c r="R32" s="9"/>
      <c r="S32" s="15"/>
    </row>
    <row r="33" spans="1:19" x14ac:dyDescent="0.25">
      <c r="A33" s="2">
        <v>8</v>
      </c>
      <c r="B33" s="9">
        <v>7399.48</v>
      </c>
      <c r="C33" s="4">
        <f t="shared" si="4"/>
        <v>0.13791388722697187</v>
      </c>
      <c r="D33" s="9">
        <v>39890.300000000003</v>
      </c>
      <c r="E33" s="4">
        <f t="shared" si="5"/>
        <v>0.74348823642338069</v>
      </c>
      <c r="F33" s="9">
        <v>2168.1</v>
      </c>
      <c r="G33" s="4">
        <f t="shared" si="6"/>
        <v>4.0409744860016882E-2</v>
      </c>
      <c r="H33" s="9">
        <v>4195.03</v>
      </c>
      <c r="I33" s="4">
        <f t="shared" si="7"/>
        <v>7.8188317872845636E-2</v>
      </c>
      <c r="J33" s="9">
        <v>53652.9</v>
      </c>
      <c r="K33" s="4">
        <f t="shared" si="8"/>
        <v>1</v>
      </c>
      <c r="O33" s="15"/>
      <c r="P33" s="15"/>
      <c r="Q33" s="15"/>
      <c r="R33" s="15"/>
      <c r="S33" s="15"/>
    </row>
    <row r="34" spans="1:19" x14ac:dyDescent="0.25">
      <c r="A34" s="2">
        <v>9</v>
      </c>
      <c r="B34" s="9">
        <v>2581.75</v>
      </c>
      <c r="C34" s="4">
        <f t="shared" si="4"/>
        <v>5.051330162413447E-2</v>
      </c>
      <c r="D34" s="9">
        <v>42008.3</v>
      </c>
      <c r="E34" s="4">
        <f t="shared" si="5"/>
        <v>0.82191456516592543</v>
      </c>
      <c r="F34" s="9">
        <v>2060.16</v>
      </c>
      <c r="G34" s="4">
        <f t="shared" si="6"/>
        <v>4.0308117933175888E-2</v>
      </c>
      <c r="H34" s="9">
        <v>4460.0200000000004</v>
      </c>
      <c r="I34" s="4">
        <f t="shared" si="7"/>
        <v>8.7262645689812041E-2</v>
      </c>
      <c r="J34" s="9">
        <v>51110.3</v>
      </c>
      <c r="K34" s="4">
        <f t="shared" si="8"/>
        <v>1</v>
      </c>
      <c r="O34" s="15"/>
      <c r="P34" s="15"/>
      <c r="Q34" s="15"/>
      <c r="R34" s="15"/>
      <c r="S34" s="15"/>
    </row>
    <row r="35" spans="1:19" x14ac:dyDescent="0.25">
      <c r="A35" s="2">
        <v>10</v>
      </c>
      <c r="B35" s="9">
        <v>1507.08</v>
      </c>
      <c r="C35" s="4">
        <f t="shared" si="4"/>
        <v>2.854220878833676E-2</v>
      </c>
      <c r="D35" s="9">
        <v>43571.4</v>
      </c>
      <c r="E35" s="4">
        <f t="shared" si="5"/>
        <v>0.82518777768939688</v>
      </c>
      <c r="F35" s="9">
        <v>3535.54</v>
      </c>
      <c r="G35" s="4">
        <f t="shared" si="6"/>
        <v>6.6958702165456477E-2</v>
      </c>
      <c r="H35" s="9">
        <v>4187.76</v>
      </c>
      <c r="I35" s="4">
        <f t="shared" si="7"/>
        <v>7.9310932581843796E-2</v>
      </c>
      <c r="J35" s="9">
        <v>52801.8</v>
      </c>
      <c r="K35" s="4">
        <f t="shared" si="8"/>
        <v>1</v>
      </c>
      <c r="O35" s="15"/>
      <c r="P35" s="15"/>
      <c r="Q35" s="15"/>
      <c r="R35" s="15"/>
      <c r="S35" s="15"/>
    </row>
    <row r="36" spans="1:19" x14ac:dyDescent="0.25">
      <c r="A36" s="6">
        <v>11</v>
      </c>
      <c r="B36" s="10">
        <v>660.13800000000003</v>
      </c>
      <c r="C36" s="7">
        <f t="shared" si="4"/>
        <v>1.3501632128803188E-2</v>
      </c>
      <c r="D36" s="10">
        <v>41987.199999999997</v>
      </c>
      <c r="E36" s="7">
        <f t="shared" si="5"/>
        <v>0.85875336447604167</v>
      </c>
      <c r="F36" s="10">
        <v>2439.83</v>
      </c>
      <c r="G36" s="7">
        <f t="shared" si="6"/>
        <v>4.9901213256649188E-2</v>
      </c>
      <c r="H36" s="10">
        <v>3806.11</v>
      </c>
      <c r="I36" s="7">
        <f t="shared" si="7"/>
        <v>7.7845385452373753E-2</v>
      </c>
      <c r="J36" s="10">
        <v>48893.2</v>
      </c>
      <c r="K36" s="7">
        <f t="shared" si="8"/>
        <v>1</v>
      </c>
      <c r="O36" s="15"/>
      <c r="P36" s="15"/>
      <c r="Q36" s="15"/>
      <c r="R36" s="15"/>
      <c r="S36" s="15"/>
    </row>
    <row r="37" spans="1:19" x14ac:dyDescent="0.25">
      <c r="A37" s="8" t="s">
        <v>10</v>
      </c>
      <c r="B37" s="3"/>
      <c r="C37" s="3"/>
      <c r="D37" s="3"/>
      <c r="E37" s="3"/>
      <c r="O37" s="9"/>
      <c r="P37" s="9"/>
      <c r="Q37" s="15"/>
      <c r="R37" s="15"/>
      <c r="S37" s="9"/>
    </row>
    <row r="38" spans="1:19" s="8" customFormat="1" x14ac:dyDescent="0.25">
      <c r="A38" s="8" t="s">
        <v>11</v>
      </c>
      <c r="O38" s="16"/>
      <c r="P38" s="16"/>
      <c r="Q38" s="17"/>
      <c r="R38" s="17"/>
      <c r="S38" s="16"/>
    </row>
    <row r="39" spans="1:19" x14ac:dyDescent="0.25">
      <c r="A39" s="2"/>
      <c r="B39" s="3"/>
      <c r="C39" s="3"/>
      <c r="D39" s="3"/>
      <c r="E39" s="3"/>
    </row>
    <row r="40" spans="1:19" x14ac:dyDescent="0.25">
      <c r="A40" s="2"/>
      <c r="B40" s="3"/>
      <c r="C40" s="3"/>
      <c r="D40" s="3"/>
      <c r="E40" s="3"/>
    </row>
    <row r="41" spans="1:19" ht="30" customHeight="1" x14ac:dyDescent="0.3">
      <c r="A41" s="18" t="s">
        <v>13</v>
      </c>
      <c r="B41" s="18"/>
      <c r="C41" s="18"/>
      <c r="D41" s="18"/>
      <c r="E41" s="18"/>
      <c r="F41" s="18"/>
      <c r="G41" s="18"/>
      <c r="H41" s="18"/>
      <c r="I41" s="18"/>
      <c r="J41" s="18"/>
      <c r="K41" s="18"/>
    </row>
    <row r="42" spans="1:19" x14ac:dyDescent="0.25">
      <c r="A42" s="19" t="s">
        <v>0</v>
      </c>
      <c r="B42" s="22" t="s">
        <v>1</v>
      </c>
      <c r="C42" s="22"/>
      <c r="D42" s="22"/>
      <c r="E42" s="22"/>
      <c r="F42" s="22"/>
      <c r="G42" s="22"/>
      <c r="H42" s="22"/>
      <c r="I42" s="22"/>
      <c r="J42" s="22"/>
      <c r="K42" s="22"/>
    </row>
    <row r="43" spans="1:19" ht="41.1" customHeight="1" x14ac:dyDescent="0.25">
      <c r="A43" s="20"/>
      <c r="B43" s="23" t="s">
        <v>2</v>
      </c>
      <c r="C43" s="23"/>
      <c r="D43" s="23" t="s">
        <v>3</v>
      </c>
      <c r="E43" s="23"/>
      <c r="F43" s="23" t="s">
        <v>4</v>
      </c>
      <c r="G43" s="23"/>
      <c r="H43" s="23" t="s">
        <v>5</v>
      </c>
      <c r="I43" s="23"/>
      <c r="J43" s="23" t="s">
        <v>6</v>
      </c>
      <c r="K43" s="23"/>
    </row>
    <row r="44" spans="1:19" ht="15" customHeight="1" x14ac:dyDescent="0.25">
      <c r="A44" s="21"/>
      <c r="B44" s="5" t="s">
        <v>7</v>
      </c>
      <c r="C44" s="5" t="s">
        <v>8</v>
      </c>
      <c r="D44" s="5" t="s">
        <v>7</v>
      </c>
      <c r="E44" s="5" t="s">
        <v>8</v>
      </c>
      <c r="F44" s="5" t="s">
        <v>7</v>
      </c>
      <c r="G44" s="5" t="s">
        <v>8</v>
      </c>
      <c r="H44" s="5" t="s">
        <v>7</v>
      </c>
      <c r="I44" s="5" t="s">
        <v>8</v>
      </c>
      <c r="J44" s="5" t="s">
        <v>9</v>
      </c>
      <c r="K44" s="5" t="s">
        <v>8</v>
      </c>
    </row>
    <row r="45" spans="1:19" x14ac:dyDescent="0.25">
      <c r="A45" s="11">
        <v>0</v>
      </c>
      <c r="B45" s="12">
        <v>210</v>
      </c>
      <c r="C45" s="13">
        <f>B45/$J45</f>
        <v>0.66666666666666663</v>
      </c>
      <c r="D45" s="12">
        <v>0</v>
      </c>
      <c r="E45" s="13">
        <f>D45/$J45</f>
        <v>0</v>
      </c>
      <c r="F45" s="12">
        <v>80</v>
      </c>
      <c r="G45" s="13">
        <f>F45/$J45</f>
        <v>0.25396825396825395</v>
      </c>
      <c r="H45" s="12">
        <v>25</v>
      </c>
      <c r="I45" s="13">
        <f>H45/$J45</f>
        <v>7.9365079365079361E-2</v>
      </c>
      <c r="J45" s="12">
        <v>315</v>
      </c>
      <c r="K45" s="13">
        <f>J45/$J45</f>
        <v>1</v>
      </c>
    </row>
    <row r="46" spans="1:19" x14ac:dyDescent="0.25">
      <c r="A46" s="2">
        <v>1</v>
      </c>
      <c r="B46">
        <v>175</v>
      </c>
      <c r="C46" s="4">
        <f t="shared" ref="C46:C56" si="9">B46/$J46</f>
        <v>0.70281124497991965</v>
      </c>
      <c r="D46">
        <v>6</v>
      </c>
      <c r="E46" s="4">
        <f t="shared" ref="E46:E56" si="10">D46/$J46</f>
        <v>2.4096385542168676E-2</v>
      </c>
      <c r="F46">
        <v>54</v>
      </c>
      <c r="G46" s="4">
        <f t="shared" ref="G46:G56" si="11">F46/$J46</f>
        <v>0.21686746987951808</v>
      </c>
      <c r="H46">
        <v>14</v>
      </c>
      <c r="I46" s="4">
        <f t="shared" ref="I46:I56" si="12">H46/$J46</f>
        <v>5.6224899598393573E-2</v>
      </c>
      <c r="J46">
        <v>249</v>
      </c>
      <c r="K46" s="4">
        <f t="shared" ref="K46:K56" si="13">J46/$J46</f>
        <v>1</v>
      </c>
    </row>
    <row r="47" spans="1:19" x14ac:dyDescent="0.25">
      <c r="A47" s="2">
        <v>2</v>
      </c>
      <c r="B47">
        <v>132</v>
      </c>
      <c r="C47" s="4">
        <f t="shared" si="9"/>
        <v>0.60829493087557607</v>
      </c>
      <c r="D47">
        <v>13</v>
      </c>
      <c r="E47" s="4">
        <f t="shared" si="10"/>
        <v>5.9907834101382486E-2</v>
      </c>
      <c r="F47">
        <v>49</v>
      </c>
      <c r="G47" s="4">
        <f t="shared" si="11"/>
        <v>0.22580645161290322</v>
      </c>
      <c r="H47">
        <v>23</v>
      </c>
      <c r="I47" s="4">
        <f t="shared" si="12"/>
        <v>0.10599078341013825</v>
      </c>
      <c r="J47">
        <v>217</v>
      </c>
      <c r="K47" s="4">
        <f t="shared" si="13"/>
        <v>1</v>
      </c>
    </row>
    <row r="48" spans="1:19" x14ac:dyDescent="0.25">
      <c r="A48" s="2">
        <v>3</v>
      </c>
      <c r="B48">
        <v>112</v>
      </c>
      <c r="C48" s="4">
        <f t="shared" si="9"/>
        <v>0.49122807017543857</v>
      </c>
      <c r="D48">
        <v>18</v>
      </c>
      <c r="E48" s="4">
        <f t="shared" si="10"/>
        <v>7.8947368421052627E-2</v>
      </c>
      <c r="F48">
        <v>78</v>
      </c>
      <c r="G48" s="4">
        <f t="shared" si="11"/>
        <v>0.34210526315789475</v>
      </c>
      <c r="H48">
        <v>20</v>
      </c>
      <c r="I48" s="4">
        <f t="shared" si="12"/>
        <v>8.771929824561403E-2</v>
      </c>
      <c r="J48">
        <v>228</v>
      </c>
      <c r="K48" s="4">
        <f t="shared" si="13"/>
        <v>1</v>
      </c>
    </row>
    <row r="49" spans="1:11" x14ac:dyDescent="0.25">
      <c r="A49" s="2">
        <v>4</v>
      </c>
      <c r="B49">
        <v>128</v>
      </c>
      <c r="C49" s="4">
        <f t="shared" si="9"/>
        <v>0.46715328467153283</v>
      </c>
      <c r="D49">
        <v>31</v>
      </c>
      <c r="E49" s="4">
        <f t="shared" si="10"/>
        <v>0.11313868613138686</v>
      </c>
      <c r="F49">
        <v>84</v>
      </c>
      <c r="G49" s="4">
        <f t="shared" si="11"/>
        <v>0.30656934306569344</v>
      </c>
      <c r="H49">
        <v>31</v>
      </c>
      <c r="I49" s="4">
        <f t="shared" si="12"/>
        <v>0.11313868613138686</v>
      </c>
      <c r="J49">
        <v>274</v>
      </c>
      <c r="K49" s="4">
        <f t="shared" si="13"/>
        <v>1</v>
      </c>
    </row>
    <row r="50" spans="1:11" x14ac:dyDescent="0.25">
      <c r="A50" s="2">
        <v>5</v>
      </c>
      <c r="B50">
        <v>100</v>
      </c>
      <c r="C50" s="4">
        <f t="shared" si="9"/>
        <v>0.39215686274509803</v>
      </c>
      <c r="D50">
        <v>48</v>
      </c>
      <c r="E50" s="4">
        <f t="shared" si="10"/>
        <v>0.18823529411764706</v>
      </c>
      <c r="F50">
        <v>74</v>
      </c>
      <c r="G50" s="4">
        <f t="shared" si="11"/>
        <v>0.29019607843137257</v>
      </c>
      <c r="H50">
        <v>33</v>
      </c>
      <c r="I50" s="4">
        <f t="shared" si="12"/>
        <v>0.12941176470588237</v>
      </c>
      <c r="J50">
        <v>255</v>
      </c>
      <c r="K50" s="4">
        <f t="shared" si="13"/>
        <v>1</v>
      </c>
    </row>
    <row r="51" spans="1:11" x14ac:dyDescent="0.25">
      <c r="A51" s="2">
        <v>6</v>
      </c>
      <c r="B51">
        <v>73</v>
      </c>
      <c r="C51" s="4">
        <f t="shared" si="9"/>
        <v>0.27238805970149255</v>
      </c>
      <c r="D51">
        <v>69</v>
      </c>
      <c r="E51" s="4">
        <f t="shared" si="10"/>
        <v>0.2574626865671642</v>
      </c>
      <c r="F51">
        <v>97</v>
      </c>
      <c r="G51" s="4">
        <f t="shared" si="11"/>
        <v>0.36194029850746268</v>
      </c>
      <c r="H51">
        <v>29</v>
      </c>
      <c r="I51" s="4">
        <f t="shared" si="12"/>
        <v>0.10820895522388059</v>
      </c>
      <c r="J51">
        <v>268</v>
      </c>
      <c r="K51" s="4">
        <f t="shared" si="13"/>
        <v>1</v>
      </c>
    </row>
    <row r="52" spans="1:11" x14ac:dyDescent="0.25">
      <c r="A52" s="2">
        <v>7</v>
      </c>
      <c r="B52">
        <v>37</v>
      </c>
      <c r="C52" s="4">
        <f t="shared" si="9"/>
        <v>0.16444444444444445</v>
      </c>
      <c r="D52">
        <v>62</v>
      </c>
      <c r="E52" s="4">
        <f t="shared" si="10"/>
        <v>0.27555555555555555</v>
      </c>
      <c r="F52">
        <v>93</v>
      </c>
      <c r="G52" s="4">
        <f t="shared" si="11"/>
        <v>0.41333333333333333</v>
      </c>
      <c r="H52">
        <v>33</v>
      </c>
      <c r="I52" s="4">
        <f t="shared" si="12"/>
        <v>0.14666666666666667</v>
      </c>
      <c r="J52">
        <v>225</v>
      </c>
      <c r="K52" s="4">
        <f t="shared" si="13"/>
        <v>1</v>
      </c>
    </row>
    <row r="53" spans="1:11" x14ac:dyDescent="0.25">
      <c r="A53" s="2">
        <v>8</v>
      </c>
      <c r="B53">
        <v>32</v>
      </c>
      <c r="C53" s="4">
        <f t="shared" si="9"/>
        <v>0.13675213675213677</v>
      </c>
      <c r="D53">
        <v>109</v>
      </c>
      <c r="E53" s="4">
        <f t="shared" si="10"/>
        <v>0.46581196581196582</v>
      </c>
      <c r="F53">
        <v>68</v>
      </c>
      <c r="G53" s="4">
        <f t="shared" si="11"/>
        <v>0.29059829059829062</v>
      </c>
      <c r="H53">
        <v>25</v>
      </c>
      <c r="I53" s="4">
        <f t="shared" si="12"/>
        <v>0.10683760683760683</v>
      </c>
      <c r="J53">
        <v>234</v>
      </c>
      <c r="K53" s="4">
        <f t="shared" si="13"/>
        <v>1</v>
      </c>
    </row>
    <row r="54" spans="1:11" x14ac:dyDescent="0.25">
      <c r="A54" s="2">
        <v>9</v>
      </c>
      <c r="B54">
        <v>7</v>
      </c>
      <c r="C54" s="4">
        <f t="shared" si="9"/>
        <v>3.0567685589519649E-2</v>
      </c>
      <c r="D54">
        <v>99</v>
      </c>
      <c r="E54" s="4">
        <f t="shared" si="10"/>
        <v>0.43231441048034935</v>
      </c>
      <c r="F54">
        <v>100</v>
      </c>
      <c r="G54" s="4">
        <f t="shared" si="11"/>
        <v>0.4366812227074236</v>
      </c>
      <c r="H54">
        <v>23</v>
      </c>
      <c r="I54" s="4">
        <f t="shared" si="12"/>
        <v>0.10043668122270742</v>
      </c>
      <c r="J54">
        <v>229</v>
      </c>
      <c r="K54" s="4">
        <f t="shared" si="13"/>
        <v>1</v>
      </c>
    </row>
    <row r="55" spans="1:11" x14ac:dyDescent="0.25">
      <c r="A55" s="2">
        <v>10</v>
      </c>
      <c r="B55">
        <v>2</v>
      </c>
      <c r="C55" s="4">
        <f t="shared" si="9"/>
        <v>8.771929824561403E-3</v>
      </c>
      <c r="D55">
        <v>113</v>
      </c>
      <c r="E55" s="4">
        <f t="shared" si="10"/>
        <v>0.49561403508771928</v>
      </c>
      <c r="F55">
        <v>85</v>
      </c>
      <c r="G55" s="4">
        <f t="shared" si="11"/>
        <v>0.37280701754385964</v>
      </c>
      <c r="H55">
        <v>28</v>
      </c>
      <c r="I55" s="4">
        <f t="shared" si="12"/>
        <v>0.12280701754385964</v>
      </c>
      <c r="J55">
        <v>228</v>
      </c>
      <c r="K55" s="4">
        <f t="shared" si="13"/>
        <v>1</v>
      </c>
    </row>
    <row r="56" spans="1:11" x14ac:dyDescent="0.25">
      <c r="A56" s="6">
        <v>11</v>
      </c>
      <c r="B56" s="14">
        <v>1</v>
      </c>
      <c r="C56" s="7">
        <f t="shared" si="9"/>
        <v>4.2372881355932203E-3</v>
      </c>
      <c r="D56" s="14">
        <v>126</v>
      </c>
      <c r="E56" s="7">
        <f t="shared" si="10"/>
        <v>0.53389830508474578</v>
      </c>
      <c r="F56" s="14">
        <v>81</v>
      </c>
      <c r="G56" s="7">
        <f t="shared" si="11"/>
        <v>0.34322033898305082</v>
      </c>
      <c r="H56" s="14">
        <v>28</v>
      </c>
      <c r="I56" s="7">
        <f t="shared" si="12"/>
        <v>0.11864406779661017</v>
      </c>
      <c r="J56" s="14">
        <v>236</v>
      </c>
      <c r="K56" s="7">
        <f t="shared" si="13"/>
        <v>1</v>
      </c>
    </row>
    <row r="57" spans="1:11" x14ac:dyDescent="0.25">
      <c r="A57" s="8" t="s">
        <v>12</v>
      </c>
      <c r="B57" s="1"/>
      <c r="C57" s="1"/>
      <c r="D57" s="1"/>
      <c r="E57" s="1"/>
    </row>
    <row r="58" spans="1:11" x14ac:dyDescent="0.25">
      <c r="A58" s="8" t="s">
        <v>11</v>
      </c>
    </row>
  </sheetData>
  <mergeCells count="24">
    <mergeCell ref="A1:K1"/>
    <mergeCell ref="A2:A4"/>
    <mergeCell ref="B2:K2"/>
    <mergeCell ref="B3:C3"/>
    <mergeCell ref="D3:E3"/>
    <mergeCell ref="F3:G3"/>
    <mergeCell ref="H3:I3"/>
    <mergeCell ref="J3:K3"/>
    <mergeCell ref="A21:K21"/>
    <mergeCell ref="A22:A24"/>
    <mergeCell ref="B22:K22"/>
    <mergeCell ref="B23:C23"/>
    <mergeCell ref="D23:E23"/>
    <mergeCell ref="F23:G23"/>
    <mergeCell ref="H23:I23"/>
    <mergeCell ref="J23:K23"/>
    <mergeCell ref="A41:K41"/>
    <mergeCell ref="A42:A44"/>
    <mergeCell ref="B42:K42"/>
    <mergeCell ref="B43:C43"/>
    <mergeCell ref="D43:E43"/>
    <mergeCell ref="F43:G43"/>
    <mergeCell ref="H43:I43"/>
    <mergeCell ref="J43:K4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32BBCEBBD8B449A94E69CD0CB4C6A6" ma:contentTypeVersion="15" ma:contentTypeDescription="Create a new document." ma:contentTypeScope="" ma:versionID="33c60c0d676247af2a9fc44af2fe9155">
  <xsd:schema xmlns:xsd="http://www.w3.org/2001/XMLSchema" xmlns:xs="http://www.w3.org/2001/XMLSchema" xmlns:p="http://schemas.microsoft.com/office/2006/metadata/properties" xmlns:ns2="2178ea21-855b-49e7-8fbd-b880e3386262" xmlns:ns3="3a73fc9d-b4f3-43a6-a7d5-002a44998328" targetNamespace="http://schemas.microsoft.com/office/2006/metadata/properties" ma:root="true" ma:fieldsID="f291fbfa30e91c0c92702343d73b892a" ns2:_="" ns3:_="">
    <xsd:import namespace="2178ea21-855b-49e7-8fbd-b880e3386262"/>
    <xsd:import namespace="3a73fc9d-b4f3-43a6-a7d5-002a449983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8ea21-855b-49e7-8fbd-b880e33862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2b4dc83-fa9b-4db2-8909-58ef3d7274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3fc9d-b4f3-43a6-a7d5-002a4499832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01b5a64-cca3-4f61-b8a5-89e2980b7e83}" ma:internalName="TaxCatchAll" ma:showField="CatchAllData" ma:web="3a73fc9d-b4f3-43a6-a7d5-002a449983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a73fc9d-b4f3-43a6-a7d5-002a44998328" xsi:nil="true"/>
    <lcf76f155ced4ddcb4097134ff3c332f xmlns="2178ea21-855b-49e7-8fbd-b880e33862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AC1E0B6-88F3-45BA-B255-A5AB090B57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AF5E88-23FD-4325-8753-96A5D3E17031}"/>
</file>

<file path=customXml/itemProps3.xml><?xml version="1.0" encoding="utf-8"?>
<ds:datastoreItem xmlns:ds="http://schemas.openxmlformats.org/officeDocument/2006/customXml" ds:itemID="{FEC65B8A-FB1F-4897-8D5B-46E2FF2DB7AA}">
  <ds:schemaRefs>
    <ds:schemaRef ds:uri="http://schemas.microsoft.com/office/2006/documentManagement/types"/>
    <ds:schemaRef ds:uri="3a73fc9d-b4f3-43a6-a7d5-002a44998328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2178ea21-855b-49e7-8fbd-b880e3386262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2018-2022</vt:lpstr>
    </vt:vector>
  </TitlesOfParts>
  <Manager/>
  <Company>AAA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McDonough</dc:creator>
  <cp:keywords/>
  <dc:description/>
  <cp:lastModifiedBy>Gross, Andrew</cp:lastModifiedBy>
  <cp:revision/>
  <dcterms:created xsi:type="dcterms:W3CDTF">2023-07-20T17:41:18Z</dcterms:created>
  <dcterms:modified xsi:type="dcterms:W3CDTF">2024-08-20T14:34:53Z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0x010100CE32BBCEBBD8B449A94E69CD0CB4C6A6</vt:lpwstr>
  </property>
  <property fmtid="{D5CDD505-2E9C-101B-9397-08002B2CF9AE}" pid="3" name="MediaServiceImageTags">
    <vt:lpwstr/>
  </property>
  <property fmtid="{D5CDD505-2E9C-101B-9397-08002B2CF9AE}" pid="4" name="Order">
    <vt:r8>425000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